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'Sheet1'!$A$3:$F$122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<sst xmlns="http://schemas.openxmlformats.org/spreadsheetml/2006/main" count="199" uniqueCount="74">
  <si>
    <t>№</t>
  </si>
  <si>
    <t>Наименование</t>
  </si>
  <si>
    <t>Мярка</t>
  </si>
  <si>
    <t>К-во</t>
  </si>
  <si>
    <t>Цена</t>
  </si>
  <si>
    <t>Стойност</t>
  </si>
  <si>
    <t>1.Почистване на отводнителен канал ''Маджаровско дере''</t>
  </si>
  <si>
    <t>ИЗСИЧАНЕ НА ХРАСТИ И ГОРА РЪЧНО ПРИ ДЕБЕЛИНА НА ДЪРВЕТАТА ДО 10СМ(СЕК 01.002)</t>
  </si>
  <si>
    <t>100 м2</t>
  </si>
  <si>
    <t>ИЗКОРЕНЯВАНЕ ХРАСТИ И ГОРА РЪЧ. ПРИ ДЕБЕЛИНА НА ДЪРВЕТАТА ДО 10СМ(СЕК 01.004)</t>
  </si>
  <si>
    <t>м3</t>
  </si>
  <si>
    <t>ТРАНСПОРТ НА 1,5 КМ. ДО ВОДНА ПЛОЩ (ВОДНО ОГЛЕДАЛО)  (ТАР.5,ТАБЛ.5)</t>
  </si>
  <si>
    <t>2.Почистване на отводнителен канал ''Гюрген дере''</t>
  </si>
  <si>
    <t>НАТОВАРВАНЕ НА РАЗКОПАНА ЗЕМНА ПОЧВА НА ТРАНСПОРТ С БАГЕР(СЕК 01.323)</t>
  </si>
  <si>
    <t>ТРАНСПОРТ НА 0,5 КМ. ДО ВОДНА ПЛОЩ  ДО МОСТ 2 (ТАР.5,ТАБЛ.5)</t>
  </si>
  <si>
    <t>ИЗКОП НА СКАЛНА МАСА НА ОТВАЛ С БАГЕР, У-К 3, ПОЧИСТВАНЕ НА КАНАЛ(СЕК 01.322)</t>
  </si>
  <si>
    <t>РАЗРИВАНЕ С БУЛДОЗЕР НА СКАЛНИ МАСИ ДО 40 М-ЗАСИПВАНЕ НА ВОДНА ПЛОЩ(СЕК 01.358)</t>
  </si>
  <si>
    <t>3.Почистване на отводнителен канал ''Средно дере''</t>
  </si>
  <si>
    <t>ТРАНСПОРТ НА 0,5 КМ. ДО ВОДНА ПЛОЩ (ВОДНО ОГЛЕДАЛО) (ТАР.5,ТАБЛ.5)</t>
  </si>
  <si>
    <t>4.Почистване на отводнителна канавка ''Шиш тепе''</t>
  </si>
  <si>
    <t>РЪЧНО ПОЧИСТВАНЕ НА КАНАЛ В ЗЕМНИ ПОЧВИ С ПРЕХВЪРЛЯНЕ НА 3 М. (СЕК 01.011)</t>
  </si>
  <si>
    <t>5.Водна площ (водно огледало на хвостохранилището)</t>
  </si>
  <si>
    <t>РАЗРИВАНЕ С БУЛДОЗЕР НА ЗЕМНИ МАСИ ДО 40 М-ЗАПЪЛВАНЕ НА ВОДНА ПЛОЩ(СЕК 01.353)</t>
  </si>
  <si>
    <t>ПОДРАВНЯВАНЕ (ПЛАНИРОВКА) ПОВЪРХНОСТТА ЗА ОФОРМЯНЕ НАКЛОН КЪМ КАНАЛА(СЕК 01.351</t>
  </si>
  <si>
    <t>ЗАСЯВАНЕ НА ТРЕВНО СЕМЕ (ТНС 9, ш. 0158)</t>
  </si>
  <si>
    <t>ДКА</t>
  </si>
  <si>
    <t>ЗАРИВАНЕ НА ПОСЯТОТО ТРЕВНО СЕМЕ С ГРЕБЛО (ТНС 9, ш.0159)</t>
  </si>
  <si>
    <t>ВАЛИРАНЕ СЛЕД ЗАТРЕВЯВАНЕ С РЪЧЕН ВАЛЯК (ТНС 9, ш. 0162)</t>
  </si>
  <si>
    <t>ПОЛИВАНЕ НА ТРЕВНИ ПЛОЩИ С АВТОЦИСТЕРНА (ТНС 9, ш. 0195)</t>
  </si>
  <si>
    <t>КОСЕНЕ НА НОВОЗАСЯТИ ТРЕВНИ ПЛОЩИ (ТНС 9, ш. 0172)</t>
  </si>
  <si>
    <t>6.Водна площ (до мост 2, източно от хвостохранилището)</t>
  </si>
  <si>
    <t>7.Възстановяване на нарушен репер №10 (1010)</t>
  </si>
  <si>
    <t>ВЪЗСТАНОВЯВАНЕ НА НАРУШЕН РЕПЕР (ТРУД ПО СЕК 04.972)</t>
  </si>
  <si>
    <t>бр.</t>
  </si>
  <si>
    <t>8.Прочистване на пиезометри</t>
  </si>
  <si>
    <t>ПРОЧИСТВАНЕ НА ПИЕЗОМЕТЪР П 1-1 (ОРЦ)</t>
  </si>
  <si>
    <t>м</t>
  </si>
  <si>
    <t>ПРОЧИСТВАНЕ НА ПИЕЗОМЕТЪР П 1-2 (ОРЦ)</t>
  </si>
  <si>
    <t>ПРОЧИСТВАНЕ НА ПИЕЗОМЕТЪР П 1-3 (ОРЦ)</t>
  </si>
  <si>
    <t>9.Почистване на канали - втора година</t>
  </si>
  <si>
    <t>ТРАНСПОРТ НА 1,5 КМ. ЗА ЗАПЪЛВАНЕ НА РОВИНИ (ТАР.5,ТАБЛ.5)</t>
  </si>
  <si>
    <t>РАЗРИВАНЕ С БУЛДОЗЕР НА  ЗЕМНИ МАСИ ДО 40 М (СЕК 01.353)</t>
  </si>
  <si>
    <t>10.Почистване на канали - трета година</t>
  </si>
  <si>
    <t>11.Почистване на отводнителен канал на вр. хвостохрланилище</t>
  </si>
  <si>
    <t>12.Водна площ (водно огледало на вр. хвостохранилище)</t>
  </si>
  <si>
    <t>13.Почистване на канал - втора година</t>
  </si>
  <si>
    <t>14.Почистване на канал - трета година</t>
  </si>
  <si>
    <t>А/ВЪЗСТАНОВИТЕЛНИ ДЕЙНОСТИ</t>
  </si>
  <si>
    <t>ВСИЧКО А/ВЪЗСТАНОВИТЕЛНИ ДЕЙНОСТИ</t>
  </si>
  <si>
    <t>Б/ДЕЙНОСТИ ПО НАБЛЮДЕНИЯ, ИЗМЕРВАНИЯ и ОПРОБВАНИЯ</t>
  </si>
  <si>
    <t>1.Измерване на хоризонтални и вертикални деформации</t>
  </si>
  <si>
    <t>ПЪРВА ГОДИНА</t>
  </si>
  <si>
    <t>ВТОРА ГОДИНА</t>
  </si>
  <si>
    <t>ТРЕТА ГОДИНА</t>
  </si>
  <si>
    <t>2.Оглед и оценка състоянието на двете хвостохранилища</t>
  </si>
  <si>
    <t>3.Измерване на водните нива в пиезометрите на двете хвостохранилища</t>
  </si>
  <si>
    <t>4.Вземане и анализ на водни проби</t>
  </si>
  <si>
    <t>ПЪРВА ГОДИНА САМО ЗА У-К ПАНДЪК ДЕРЕ + 2 БР. ПРОБИ(общо 4 бр.за първа година)</t>
  </si>
  <si>
    <t>5.Изследване на биомаса</t>
  </si>
  <si>
    <t>6.Годишни доклади за провеждания мониторинг</t>
  </si>
  <si>
    <t>ВСИЧКО Б/ДЕЙНОСТИ ПО НАБЛЮДЕНИЯ, ИЗМЕРВАНИЯ и ОПРОБВАНИЯ</t>
  </si>
  <si>
    <t>ОБЩО ЗА ОБЕКТА БЕЗ ДДС</t>
  </si>
  <si>
    <t>КОЛИЧЕСТВЕНО СТОЙНОСТНА СМЕТКА</t>
  </si>
  <si>
    <t>/В ЛЕВА/</t>
  </si>
  <si>
    <t>Обект:"Мониторинг и поддръжка на хвостохранилище "Маджарово 1" и "Вр. хвостохранилище"</t>
  </si>
  <si>
    <t>РАЗРИВАНЕ С БУЛДОЗЕР НА  ЗЕМНИ МАСИ ДО 40 М  (ОФОРМЯНЕ НА БЕРМА ПОКРАЙ КАНАЛА С ПРЕМЕСТВАНЕ НА ЗЕМНИ МАСИ КЪМ ВЪТРЕШНИЯ РЪБ)(СЕК 01.353)</t>
  </si>
  <si>
    <t>ИЗКОП С БАГЕР (БАГЕР С УДЪЛЖЕНА СТРЕЛА)-1 УТЕЖНЕНО УСЛОВИЕ НА ТРАНСПОРТ-ПОЧИСТВАНЕ НА КАНАЛ(СЕК 01.315)</t>
  </si>
  <si>
    <t>ИЗКОП И ПРЕМЕСТВАНЕ ДО 40 М НА З. МАСИ С БУЛДОЗЕР-ОФОРМЯНЕ НА БЕРМА ПОКРАЙ КАНАЛА В ЛЯВО ОТ МОСТ 1 - УЧАСТЪК 1(СЕК 01.341)</t>
  </si>
  <si>
    <t>ИЗКОП С БАГЕР (БАГЕР С УДЪЛЖЕНА СТРЕЛА)-1 УТЕЖ.У-Е НА ТРАНСПОРТ-ПОЧИСТВАНЕ НА КАНАЛ ДО МОСТ 2(СЕК 01.315)</t>
  </si>
  <si>
    <t>ИЗКОП С БАГЕР (БАГЕР С УДЪЛЖЕНА СТРЕЛА)-1 УТЕЖНЕНО УСЛОВИЕ НА ОТВАЛ-ПОЧИСТВАНЕ НА КАНАЛ(СЕК 01.312)</t>
  </si>
  <si>
    <r>
      <t>4.Вземане и анализ на водни проби</t>
    </r>
    <r>
      <rPr>
        <b/>
        <sz val="12"/>
        <rFont val="Courier New"/>
        <family val="3"/>
      </rPr>
      <t xml:space="preserve"> </t>
    </r>
    <r>
      <rPr>
        <sz val="12"/>
        <rFont val="Courier New"/>
        <family val="3"/>
      </rPr>
      <t>(у-к Пандък дере, хвостохр.Маджарово, вр.хвостохранилище, у-к Момина скала, у-к Харман кая, у-к Брусевци)</t>
    </r>
  </si>
  <si>
    <t>Образец</t>
  </si>
  <si>
    <t xml:space="preserve">    Приложение № 13А</t>
  </si>
  <si>
    <t>15A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</si>
</sst>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0.000"/>
    <numFmt numFmtId="174" formatCode="0.0"/>
  </numFmts>
  <fonts count="42">
    <font>
      <sz val="12"/>
      <name val="Courier New"/>
      <family val="0"/>
    </font>
    <font>
      <b/>
      <sz val="12"/>
      <name val="Courier New"/>
      <family val="3"/>
    </font>
    <font>
      <b/>
      <sz val="14"/>
      <name val="Courier New"/>
      <family val="3"/>
    </font>
    <font>
      <sz val="14"/>
      <name val="Courier New"/>
      <family val="3"/>
    </font>
    <font>
      <b/>
      <sz val="15"/>
      <name val="Courier New"/>
      <family val="3"/>
    </font>
    <font>
      <b/>
      <sz val="18"/>
      <name val="Courier New"/>
      <family val="3"/>
    </font>
    <font>
      <b/>
      <sz val="16"/>
      <name val="Courier New"/>
      <family val="3"/>
    </font>
    <font>
      <b/>
      <sz val="2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 quotePrefix="1">
      <alignment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32" borderId="10" xfId="0" applyFill="1" applyBorder="1" applyAlignment="1">
      <alignment horizontal="center"/>
    </xf>
    <xf numFmtId="2" fontId="0" fillId="32" borderId="10" xfId="0" applyNumberForma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2" fontId="1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2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2" borderId="17" xfId="0" applyFill="1" applyBorder="1" applyAlignment="1">
      <alignment/>
    </xf>
    <xf numFmtId="0" fontId="1" fillId="0" borderId="18" xfId="0" applyFont="1" applyBorder="1" applyAlignment="1">
      <alignment/>
    </xf>
    <xf numFmtId="0" fontId="2" fillId="32" borderId="18" xfId="0" applyFont="1" applyFill="1" applyBorder="1" applyAlignment="1">
      <alignment/>
    </xf>
    <xf numFmtId="0" fontId="3" fillId="32" borderId="19" xfId="0" applyFont="1" applyFill="1" applyBorder="1" applyAlignment="1">
      <alignment/>
    </xf>
    <xf numFmtId="0" fontId="3" fillId="32" borderId="20" xfId="0" applyFont="1" applyFill="1" applyBorder="1" applyAlignment="1">
      <alignment horizontal="center"/>
    </xf>
    <xf numFmtId="2" fontId="3" fillId="32" borderId="20" xfId="0" applyNumberFormat="1" applyFont="1" applyFill="1" applyBorder="1" applyAlignment="1">
      <alignment horizontal="center"/>
    </xf>
    <xf numFmtId="0" fontId="2" fillId="0" borderId="10" xfId="0" applyFont="1" applyBorder="1" applyAlignment="1" quotePrefix="1">
      <alignment wrapText="1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32" borderId="10" xfId="0" applyFont="1" applyFill="1" applyBorder="1" applyAlignment="1">
      <alignment wrapText="1"/>
    </xf>
    <xf numFmtId="0" fontId="2" fillId="0" borderId="10" xfId="0" applyFont="1" applyBorder="1" applyAlignment="1" quotePrefix="1">
      <alignment horizontal="left" wrapText="1"/>
    </xf>
    <xf numFmtId="0" fontId="5" fillId="32" borderId="20" xfId="0" applyFont="1" applyFill="1" applyBorder="1" applyAlignment="1">
      <alignment wrapText="1"/>
    </xf>
    <xf numFmtId="0" fontId="2" fillId="32" borderId="10" xfId="0" applyFont="1" applyFill="1" applyBorder="1" applyAlignment="1" quotePrefix="1">
      <alignment wrapText="1"/>
    </xf>
    <xf numFmtId="0" fontId="2" fillId="32" borderId="10" xfId="0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2" fontId="2" fillId="32" borderId="1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8" xfId="0" applyNumberFormat="1" applyBorder="1" applyAlignment="1">
      <alignment/>
    </xf>
    <xf numFmtId="2" fontId="6" fillId="32" borderId="18" xfId="0" applyNumberFormat="1" applyFont="1" applyFill="1" applyBorder="1" applyAlignment="1">
      <alignment/>
    </xf>
    <xf numFmtId="2" fontId="4" fillId="32" borderId="21" xfId="0" applyNumberFormat="1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="70" zoomScaleNormal="70" zoomScalePageLayoutView="0" workbookViewId="0" topLeftCell="A1">
      <selection activeCell="F1" sqref="F1"/>
    </sheetView>
  </sheetViews>
  <sheetFormatPr defaultColWidth="8.796875" defaultRowHeight="15.75"/>
  <cols>
    <col min="1" max="1" width="5.09765625" style="0" customWidth="1"/>
    <col min="2" max="2" width="51.5" style="1" customWidth="1"/>
    <col min="3" max="4" width="8.796875" style="3" customWidth="1"/>
    <col min="5" max="5" width="12.8984375" style="4" customWidth="1"/>
    <col min="6" max="6" width="12.3984375" style="0" customWidth="1"/>
    <col min="7" max="7" width="9" style="0" bestFit="1" customWidth="1"/>
  </cols>
  <sheetData>
    <row r="1" spans="4:6" ht="15.75">
      <c r="D1" s="3" t="s">
        <v>71</v>
      </c>
      <c r="E1" s="4" t="s">
        <v>72</v>
      </c>
      <c r="F1" t="s">
        <v>73</v>
      </c>
    </row>
    <row r="3" spans="1:6" ht="23.25" customHeight="1">
      <c r="A3" s="52" t="s">
        <v>62</v>
      </c>
      <c r="B3" s="52"/>
      <c r="C3" s="52"/>
      <c r="D3" s="52"/>
      <c r="E3" s="52"/>
      <c r="F3" s="52"/>
    </row>
    <row r="4" spans="1:6" ht="31.5" customHeight="1">
      <c r="A4" s="53" t="s">
        <v>64</v>
      </c>
      <c r="B4" s="53"/>
      <c r="C4" s="53"/>
      <c r="D4" s="53"/>
      <c r="E4" s="53"/>
      <c r="F4" s="53"/>
    </row>
    <row r="5" ht="17.25" thickBot="1">
      <c r="F5" s="2" t="s">
        <v>63</v>
      </c>
    </row>
    <row r="6" spans="1:6" ht="33" customHeight="1" thickBot="1">
      <c r="A6" s="20" t="s">
        <v>0</v>
      </c>
      <c r="B6" s="22" t="s">
        <v>1</v>
      </c>
      <c r="C6" s="21" t="s">
        <v>2</v>
      </c>
      <c r="D6" s="21" t="s">
        <v>3</v>
      </c>
      <c r="E6" s="23" t="s">
        <v>4</v>
      </c>
      <c r="F6" s="24" t="s">
        <v>5</v>
      </c>
    </row>
    <row r="7" spans="1:6" ht="24">
      <c r="A7" s="25"/>
      <c r="B7" s="36" t="s">
        <v>47</v>
      </c>
      <c r="C7" s="18"/>
      <c r="D7" s="18"/>
      <c r="E7" s="19"/>
      <c r="F7" s="26"/>
    </row>
    <row r="8" spans="1:6" ht="39">
      <c r="A8" s="27"/>
      <c r="B8" s="35" t="s">
        <v>6</v>
      </c>
      <c r="C8" s="6"/>
      <c r="D8" s="6"/>
      <c r="E8" s="7"/>
      <c r="F8" s="28"/>
    </row>
    <row r="9" spans="1:6" ht="31.5">
      <c r="A9" s="27">
        <v>1</v>
      </c>
      <c r="B9" s="9" t="s">
        <v>7</v>
      </c>
      <c r="C9" s="8" t="s">
        <v>8</v>
      </c>
      <c r="D9" s="6">
        <v>32.56</v>
      </c>
      <c r="E9" s="7"/>
      <c r="F9" s="49"/>
    </row>
    <row r="10" spans="1:6" ht="31.5">
      <c r="A10" s="27">
        <v>2</v>
      </c>
      <c r="B10" s="9" t="s">
        <v>9</v>
      </c>
      <c r="C10" s="8" t="s">
        <v>8</v>
      </c>
      <c r="D10" s="6">
        <v>32.56</v>
      </c>
      <c r="E10" s="7"/>
      <c r="F10" s="49"/>
    </row>
    <row r="11" spans="1:6" ht="47.25">
      <c r="A11" s="27">
        <v>3</v>
      </c>
      <c r="B11" s="9" t="s">
        <v>65</v>
      </c>
      <c r="C11" s="8" t="s">
        <v>10</v>
      </c>
      <c r="D11" s="6">
        <v>880</v>
      </c>
      <c r="E11" s="7"/>
      <c r="F11" s="49"/>
    </row>
    <row r="12" spans="1:6" ht="47.25">
      <c r="A12" s="27">
        <v>4</v>
      </c>
      <c r="B12" s="9" t="s">
        <v>66</v>
      </c>
      <c r="C12" s="8" t="s">
        <v>10</v>
      </c>
      <c r="D12" s="6">
        <v>3256</v>
      </c>
      <c r="E12" s="7"/>
      <c r="F12" s="49"/>
    </row>
    <row r="13" spans="1:6" ht="31.5">
      <c r="A13" s="27">
        <v>5</v>
      </c>
      <c r="B13" s="9" t="s">
        <v>11</v>
      </c>
      <c r="C13" s="8" t="s">
        <v>10</v>
      </c>
      <c r="D13" s="6">
        <v>3256</v>
      </c>
      <c r="E13" s="7"/>
      <c r="F13" s="49"/>
    </row>
    <row r="14" spans="1:7" ht="39">
      <c r="A14" s="29"/>
      <c r="B14" s="41" t="s">
        <v>6</v>
      </c>
      <c r="C14" s="15"/>
      <c r="D14" s="15"/>
      <c r="E14" s="16"/>
      <c r="F14" s="47">
        <f>SUM(F9:F13)</f>
        <v>0</v>
      </c>
      <c r="G14" s="48"/>
    </row>
    <row r="15" spans="1:6" ht="39">
      <c r="A15" s="27"/>
      <c r="B15" s="35" t="s">
        <v>12</v>
      </c>
      <c r="C15" s="10"/>
      <c r="D15" s="10"/>
      <c r="E15" s="11"/>
      <c r="F15" s="30"/>
    </row>
    <row r="16" spans="1:6" ht="47.25">
      <c r="A16" s="27">
        <v>1</v>
      </c>
      <c r="B16" s="9" t="s">
        <v>67</v>
      </c>
      <c r="C16" s="8" t="s">
        <v>10</v>
      </c>
      <c r="D16" s="6">
        <v>200</v>
      </c>
      <c r="E16" s="7"/>
      <c r="F16" s="49"/>
    </row>
    <row r="17" spans="1:6" ht="31.5">
      <c r="A17" s="27">
        <v>2</v>
      </c>
      <c r="B17" s="9" t="s">
        <v>13</v>
      </c>
      <c r="C17" s="8" t="s">
        <v>10</v>
      </c>
      <c r="D17" s="6">
        <v>200</v>
      </c>
      <c r="E17" s="7"/>
      <c r="F17" s="49"/>
    </row>
    <row r="18" spans="1:6" ht="31.5">
      <c r="A18" s="27">
        <v>3</v>
      </c>
      <c r="B18" s="9" t="s">
        <v>14</v>
      </c>
      <c r="C18" s="8" t="s">
        <v>10</v>
      </c>
      <c r="D18" s="6">
        <v>200</v>
      </c>
      <c r="E18" s="7"/>
      <c r="F18" s="49"/>
    </row>
    <row r="19" spans="1:6" ht="47.25">
      <c r="A19" s="27">
        <v>4</v>
      </c>
      <c r="B19" s="9" t="s">
        <v>68</v>
      </c>
      <c r="C19" s="8" t="s">
        <v>10</v>
      </c>
      <c r="D19" s="6">
        <v>1132</v>
      </c>
      <c r="E19" s="7"/>
      <c r="F19" s="49"/>
    </row>
    <row r="20" spans="1:6" ht="31.5">
      <c r="A20" s="27">
        <v>5</v>
      </c>
      <c r="B20" s="9" t="s">
        <v>11</v>
      </c>
      <c r="C20" s="8" t="s">
        <v>10</v>
      </c>
      <c r="D20" s="6">
        <v>1132</v>
      </c>
      <c r="E20" s="7"/>
      <c r="F20" s="49"/>
    </row>
    <row r="21" spans="1:6" ht="31.5">
      <c r="A21" s="27">
        <v>6</v>
      </c>
      <c r="B21" s="9" t="s">
        <v>15</v>
      </c>
      <c r="C21" s="8" t="s">
        <v>10</v>
      </c>
      <c r="D21" s="6">
        <v>1114</v>
      </c>
      <c r="E21" s="7"/>
      <c r="F21" s="49"/>
    </row>
    <row r="22" spans="1:6" ht="31.5">
      <c r="A22" s="27">
        <v>7</v>
      </c>
      <c r="B22" s="9" t="s">
        <v>16</v>
      </c>
      <c r="C22" s="8" t="s">
        <v>10</v>
      </c>
      <c r="D22" s="6">
        <v>1114</v>
      </c>
      <c r="E22" s="7"/>
      <c r="F22" s="49"/>
    </row>
    <row r="23" spans="1:6" ht="39">
      <c r="A23" s="29"/>
      <c r="B23" s="41" t="s">
        <v>12</v>
      </c>
      <c r="C23" s="42"/>
      <c r="D23" s="42"/>
      <c r="E23" s="43"/>
      <c r="F23" s="47">
        <f>SUM(F16:F22)</f>
        <v>0</v>
      </c>
    </row>
    <row r="24" spans="1:6" ht="39">
      <c r="A24" s="27"/>
      <c r="B24" s="35" t="s">
        <v>17</v>
      </c>
      <c r="C24" s="10"/>
      <c r="D24" s="10"/>
      <c r="E24" s="11"/>
      <c r="F24" s="30"/>
    </row>
    <row r="25" spans="1:6" ht="31.5">
      <c r="A25" s="27">
        <v>1</v>
      </c>
      <c r="B25" s="9" t="s">
        <v>7</v>
      </c>
      <c r="C25" s="8" t="s">
        <v>8</v>
      </c>
      <c r="D25" s="6">
        <v>15.5</v>
      </c>
      <c r="E25" s="7"/>
      <c r="F25" s="49"/>
    </row>
    <row r="26" spans="1:6" ht="31.5">
      <c r="A26" s="27">
        <v>2</v>
      </c>
      <c r="B26" s="9" t="s">
        <v>9</v>
      </c>
      <c r="C26" s="8" t="s">
        <v>8</v>
      </c>
      <c r="D26" s="6">
        <v>15.5</v>
      </c>
      <c r="E26" s="7"/>
      <c r="F26" s="49"/>
    </row>
    <row r="27" spans="1:6" ht="47.25">
      <c r="A27" s="27">
        <v>3</v>
      </c>
      <c r="B27" s="9" t="s">
        <v>66</v>
      </c>
      <c r="C27" s="8" t="s">
        <v>10</v>
      </c>
      <c r="D27" s="6">
        <v>775</v>
      </c>
      <c r="E27" s="7"/>
      <c r="F27" s="49"/>
    </row>
    <row r="28" spans="1:6" ht="31.5">
      <c r="A28" s="27">
        <v>4</v>
      </c>
      <c r="B28" s="9" t="s">
        <v>18</v>
      </c>
      <c r="C28" s="8" t="s">
        <v>10</v>
      </c>
      <c r="D28" s="6">
        <v>775</v>
      </c>
      <c r="E28" s="7"/>
      <c r="F28" s="49"/>
    </row>
    <row r="29" spans="1:6" ht="39">
      <c r="A29" s="29"/>
      <c r="B29" s="41" t="s">
        <v>17</v>
      </c>
      <c r="C29" s="42"/>
      <c r="D29" s="42"/>
      <c r="E29" s="43"/>
      <c r="F29" s="47">
        <f>SUM(F25:F28)</f>
        <v>0</v>
      </c>
    </row>
    <row r="30" spans="1:6" ht="39">
      <c r="A30" s="27"/>
      <c r="B30" s="35" t="s">
        <v>19</v>
      </c>
      <c r="C30" s="10"/>
      <c r="D30" s="10"/>
      <c r="E30" s="11"/>
      <c r="F30" s="30"/>
    </row>
    <row r="31" spans="1:6" ht="31.5">
      <c r="A31" s="27">
        <v>1</v>
      </c>
      <c r="B31" s="9" t="s">
        <v>20</v>
      </c>
      <c r="C31" s="8" t="s">
        <v>10</v>
      </c>
      <c r="D31" s="6">
        <v>66.6</v>
      </c>
      <c r="E31" s="7"/>
      <c r="F31" s="49"/>
    </row>
    <row r="32" spans="1:6" ht="39">
      <c r="A32" s="29"/>
      <c r="B32" s="41" t="s">
        <v>19</v>
      </c>
      <c r="C32" s="42"/>
      <c r="D32" s="42"/>
      <c r="E32" s="43"/>
      <c r="F32" s="47">
        <f>SUM(F31)</f>
        <v>0</v>
      </c>
    </row>
    <row r="33" spans="1:6" ht="39">
      <c r="A33" s="27"/>
      <c r="B33" s="35" t="s">
        <v>21</v>
      </c>
      <c r="C33" s="10"/>
      <c r="D33" s="10"/>
      <c r="E33" s="11"/>
      <c r="F33" s="30"/>
    </row>
    <row r="34" spans="1:6" ht="31.5">
      <c r="A34" s="27">
        <v>1</v>
      </c>
      <c r="B34" s="9" t="s">
        <v>22</v>
      </c>
      <c r="C34" s="8" t="s">
        <v>10</v>
      </c>
      <c r="D34" s="6">
        <v>5163</v>
      </c>
      <c r="E34" s="7"/>
      <c r="F34" s="49"/>
    </row>
    <row r="35" spans="1:6" ht="31.5">
      <c r="A35" s="27">
        <v>2</v>
      </c>
      <c r="B35" s="9" t="s">
        <v>23</v>
      </c>
      <c r="C35" s="8" t="s">
        <v>8</v>
      </c>
      <c r="D35" s="6">
        <v>63</v>
      </c>
      <c r="E35" s="7"/>
      <c r="F35" s="49"/>
    </row>
    <row r="36" spans="1:6" ht="15.75">
      <c r="A36" s="27">
        <v>3</v>
      </c>
      <c r="B36" s="9" t="s">
        <v>24</v>
      </c>
      <c r="C36" s="8" t="s">
        <v>25</v>
      </c>
      <c r="D36" s="6">
        <v>6.3</v>
      </c>
      <c r="E36" s="7"/>
      <c r="F36" s="49"/>
    </row>
    <row r="37" spans="1:6" ht="31.5">
      <c r="A37" s="27">
        <v>4</v>
      </c>
      <c r="B37" s="9" t="s">
        <v>26</v>
      </c>
      <c r="C37" s="8" t="s">
        <v>25</v>
      </c>
      <c r="D37" s="6">
        <v>6.3</v>
      </c>
      <c r="E37" s="7"/>
      <c r="F37" s="49"/>
    </row>
    <row r="38" spans="1:6" ht="31.5">
      <c r="A38" s="27">
        <v>5</v>
      </c>
      <c r="B38" s="9" t="s">
        <v>27</v>
      </c>
      <c r="C38" s="8" t="s">
        <v>25</v>
      </c>
      <c r="D38" s="6">
        <v>6.3</v>
      </c>
      <c r="E38" s="7"/>
      <c r="F38" s="49"/>
    </row>
    <row r="39" spans="1:6" ht="31.5">
      <c r="A39" s="27">
        <v>6</v>
      </c>
      <c r="B39" s="9" t="s">
        <v>28</v>
      </c>
      <c r="C39" s="8" t="s">
        <v>25</v>
      </c>
      <c r="D39" s="6">
        <v>6.3</v>
      </c>
      <c r="E39" s="7"/>
      <c r="F39" s="49"/>
    </row>
    <row r="40" spans="1:6" ht="31.5">
      <c r="A40" s="27">
        <v>7</v>
      </c>
      <c r="B40" s="9" t="s">
        <v>29</v>
      </c>
      <c r="C40" s="8" t="s">
        <v>25</v>
      </c>
      <c r="D40" s="6">
        <v>6.3</v>
      </c>
      <c r="E40" s="7"/>
      <c r="F40" s="49"/>
    </row>
    <row r="41" spans="1:6" ht="39">
      <c r="A41" s="29"/>
      <c r="B41" s="41" t="s">
        <v>21</v>
      </c>
      <c r="C41" s="42"/>
      <c r="D41" s="42"/>
      <c r="E41" s="43"/>
      <c r="F41" s="47">
        <f>SUM(F34:F40)</f>
        <v>0</v>
      </c>
    </row>
    <row r="42" spans="1:6" ht="39">
      <c r="A42" s="27"/>
      <c r="B42" s="35" t="s">
        <v>30</v>
      </c>
      <c r="C42" s="10"/>
      <c r="D42" s="10"/>
      <c r="E42" s="11"/>
      <c r="F42" s="30"/>
    </row>
    <row r="43" spans="1:6" ht="31.5">
      <c r="A43" s="27">
        <v>1</v>
      </c>
      <c r="B43" s="9" t="s">
        <v>22</v>
      </c>
      <c r="C43" s="8" t="s">
        <v>10</v>
      </c>
      <c r="D43" s="6">
        <v>1610</v>
      </c>
      <c r="E43" s="7"/>
      <c r="F43" s="49"/>
    </row>
    <row r="44" spans="1:6" ht="31.5">
      <c r="A44" s="27">
        <v>2</v>
      </c>
      <c r="B44" s="9" t="s">
        <v>23</v>
      </c>
      <c r="C44" s="8" t="s">
        <v>8</v>
      </c>
      <c r="D44" s="6">
        <v>40</v>
      </c>
      <c r="E44" s="7"/>
      <c r="F44" s="49"/>
    </row>
    <row r="45" spans="1:6" ht="39">
      <c r="A45" s="29"/>
      <c r="B45" s="41" t="s">
        <v>30</v>
      </c>
      <c r="C45" s="42"/>
      <c r="D45" s="42"/>
      <c r="E45" s="43"/>
      <c r="F45" s="47">
        <f>SUM(F43:F44)</f>
        <v>0</v>
      </c>
    </row>
    <row r="46" spans="1:6" ht="19.5">
      <c r="A46" s="27"/>
      <c r="B46" s="35" t="s">
        <v>31</v>
      </c>
      <c r="C46" s="10"/>
      <c r="D46" s="10"/>
      <c r="E46" s="11"/>
      <c r="F46" s="30"/>
    </row>
    <row r="47" spans="1:6" ht="31.5">
      <c r="A47" s="27">
        <v>1</v>
      </c>
      <c r="B47" s="9" t="s">
        <v>32</v>
      </c>
      <c r="C47" s="8" t="s">
        <v>33</v>
      </c>
      <c r="D47" s="6">
        <v>1</v>
      </c>
      <c r="E47" s="7"/>
      <c r="F47" s="49"/>
    </row>
    <row r="48" spans="1:6" ht="19.5">
      <c r="A48" s="29"/>
      <c r="B48" s="41" t="s">
        <v>31</v>
      </c>
      <c r="C48" s="42"/>
      <c r="D48" s="42"/>
      <c r="E48" s="43"/>
      <c r="F48" s="47"/>
    </row>
    <row r="49" spans="1:6" ht="19.5">
      <c r="A49" s="27"/>
      <c r="B49" s="35" t="s">
        <v>34</v>
      </c>
      <c r="C49" s="10"/>
      <c r="D49" s="10"/>
      <c r="E49" s="11"/>
      <c r="F49" s="30"/>
    </row>
    <row r="50" spans="1:6" ht="15.75">
      <c r="A50" s="27">
        <v>1</v>
      </c>
      <c r="B50" s="9" t="s">
        <v>35</v>
      </c>
      <c r="C50" s="8" t="s">
        <v>36</v>
      </c>
      <c r="D50" s="6">
        <v>3</v>
      </c>
      <c r="E50" s="7"/>
      <c r="F50" s="49"/>
    </row>
    <row r="51" spans="1:6" ht="15.75">
      <c r="A51" s="27">
        <v>2</v>
      </c>
      <c r="B51" s="9" t="s">
        <v>37</v>
      </c>
      <c r="C51" s="8" t="s">
        <v>36</v>
      </c>
      <c r="D51" s="6">
        <v>8.6</v>
      </c>
      <c r="E51" s="7"/>
      <c r="F51" s="49"/>
    </row>
    <row r="52" spans="1:6" ht="15.75">
      <c r="A52" s="27">
        <v>3</v>
      </c>
      <c r="B52" s="9" t="s">
        <v>38</v>
      </c>
      <c r="C52" s="8" t="s">
        <v>36</v>
      </c>
      <c r="D52" s="6">
        <v>12.5</v>
      </c>
      <c r="E52" s="7"/>
      <c r="F52" s="49"/>
    </row>
    <row r="53" spans="1:6" ht="19.5">
      <c r="A53" s="29"/>
      <c r="B53" s="41" t="s">
        <v>34</v>
      </c>
      <c r="C53" s="42"/>
      <c r="D53" s="42"/>
      <c r="E53" s="43"/>
      <c r="F53" s="47">
        <f>SUM(F50:F52)</f>
        <v>0</v>
      </c>
    </row>
    <row r="54" spans="1:6" ht="19.5">
      <c r="A54" s="27"/>
      <c r="B54" s="35" t="s">
        <v>39</v>
      </c>
      <c r="C54" s="10"/>
      <c r="D54" s="10"/>
      <c r="E54" s="11"/>
      <c r="F54" s="30"/>
    </row>
    <row r="55" spans="1:6" ht="39" customHeight="1">
      <c r="A55" s="27">
        <v>1</v>
      </c>
      <c r="B55" s="9" t="s">
        <v>69</v>
      </c>
      <c r="C55" s="8" t="s">
        <v>10</v>
      </c>
      <c r="D55" s="6">
        <v>1350</v>
      </c>
      <c r="E55" s="7"/>
      <c r="F55" s="49"/>
    </row>
    <row r="56" spans="1:6" ht="31.5">
      <c r="A56" s="27">
        <v>2</v>
      </c>
      <c r="B56" s="9" t="s">
        <v>40</v>
      </c>
      <c r="C56" s="8" t="s">
        <v>10</v>
      </c>
      <c r="D56" s="6">
        <v>1350</v>
      </c>
      <c r="E56" s="7"/>
      <c r="F56" s="49"/>
    </row>
    <row r="57" spans="1:6" ht="31.5">
      <c r="A57" s="27">
        <v>3</v>
      </c>
      <c r="B57" s="9" t="s">
        <v>41</v>
      </c>
      <c r="C57" s="8" t="s">
        <v>10</v>
      </c>
      <c r="D57" s="6">
        <v>1350</v>
      </c>
      <c r="E57" s="7"/>
      <c r="F57" s="49"/>
    </row>
    <row r="58" spans="1:6" ht="19.5">
      <c r="A58" s="29"/>
      <c r="B58" s="41" t="s">
        <v>39</v>
      </c>
      <c r="C58" s="42"/>
      <c r="D58" s="42"/>
      <c r="E58" s="43"/>
      <c r="F58" s="47">
        <f>SUM(F55:F57)</f>
        <v>0</v>
      </c>
    </row>
    <row r="59" spans="1:6" ht="19.5">
      <c r="A59" s="27"/>
      <c r="B59" s="35" t="s">
        <v>42</v>
      </c>
      <c r="C59" s="10"/>
      <c r="D59" s="10"/>
      <c r="E59" s="11"/>
      <c r="F59" s="30"/>
    </row>
    <row r="60" spans="1:6" ht="36.75" customHeight="1">
      <c r="A60" s="27">
        <v>1</v>
      </c>
      <c r="B60" s="9" t="s">
        <v>69</v>
      </c>
      <c r="C60" s="8" t="s">
        <v>10</v>
      </c>
      <c r="D60" s="6">
        <v>1350</v>
      </c>
      <c r="E60" s="7"/>
      <c r="F60" s="49"/>
    </row>
    <row r="61" spans="1:6" ht="31.5">
      <c r="A61" s="27">
        <v>2</v>
      </c>
      <c r="B61" s="9" t="s">
        <v>40</v>
      </c>
      <c r="C61" s="8" t="s">
        <v>10</v>
      </c>
      <c r="D61" s="6">
        <v>1350</v>
      </c>
      <c r="E61" s="7"/>
      <c r="F61" s="49"/>
    </row>
    <row r="62" spans="1:6" ht="31.5">
      <c r="A62" s="27">
        <v>3</v>
      </c>
      <c r="B62" s="9" t="s">
        <v>41</v>
      </c>
      <c r="C62" s="8" t="s">
        <v>10</v>
      </c>
      <c r="D62" s="6">
        <v>1350</v>
      </c>
      <c r="E62" s="7"/>
      <c r="F62" s="49"/>
    </row>
    <row r="63" spans="1:6" ht="19.5">
      <c r="A63" s="29"/>
      <c r="B63" s="41" t="s">
        <v>42</v>
      </c>
      <c r="C63" s="42"/>
      <c r="D63" s="42"/>
      <c r="E63" s="43"/>
      <c r="F63" s="47">
        <f>SUM(F60:F62)</f>
        <v>0</v>
      </c>
    </row>
    <row r="64" spans="1:6" ht="39">
      <c r="A64" s="27"/>
      <c r="B64" s="35" t="s">
        <v>43</v>
      </c>
      <c r="C64" s="10"/>
      <c r="D64" s="10"/>
      <c r="E64" s="11"/>
      <c r="F64" s="30"/>
    </row>
    <row r="65" spans="1:6" ht="47.25">
      <c r="A65" s="27">
        <v>1</v>
      </c>
      <c r="B65" s="9" t="s">
        <v>66</v>
      </c>
      <c r="C65" s="8" t="s">
        <v>10</v>
      </c>
      <c r="D65" s="6">
        <v>1350</v>
      </c>
      <c r="E65" s="46"/>
      <c r="F65" s="49"/>
    </row>
    <row r="66" spans="1:6" ht="31.5">
      <c r="A66" s="27">
        <v>2</v>
      </c>
      <c r="B66" s="9" t="s">
        <v>18</v>
      </c>
      <c r="C66" s="8" t="s">
        <v>10</v>
      </c>
      <c r="D66" s="6">
        <v>240</v>
      </c>
      <c r="E66" s="46"/>
      <c r="F66" s="49"/>
    </row>
    <row r="67" spans="1:6" ht="31.5">
      <c r="A67" s="27">
        <v>3</v>
      </c>
      <c r="B67" s="9" t="s">
        <v>14</v>
      </c>
      <c r="C67" s="8" t="s">
        <v>10</v>
      </c>
      <c r="D67" s="6">
        <v>1110</v>
      </c>
      <c r="E67" s="7"/>
      <c r="F67" s="49"/>
    </row>
    <row r="68" spans="1:6" ht="39">
      <c r="A68" s="29"/>
      <c r="B68" s="41" t="s">
        <v>43</v>
      </c>
      <c r="C68" s="42"/>
      <c r="D68" s="42"/>
      <c r="E68" s="43"/>
      <c r="F68" s="47">
        <f>SUM(F65:F67)</f>
        <v>0</v>
      </c>
    </row>
    <row r="69" spans="1:6" ht="39">
      <c r="A69" s="27"/>
      <c r="B69" s="35" t="s">
        <v>44</v>
      </c>
      <c r="C69" s="10"/>
      <c r="D69" s="10"/>
      <c r="E69" s="11"/>
      <c r="F69" s="30"/>
    </row>
    <row r="70" spans="1:6" ht="31.5">
      <c r="A70" s="27">
        <v>1</v>
      </c>
      <c r="B70" s="9" t="s">
        <v>22</v>
      </c>
      <c r="C70" s="8" t="s">
        <v>10</v>
      </c>
      <c r="D70" s="6">
        <v>240</v>
      </c>
      <c r="E70" s="7"/>
      <c r="F70" s="49"/>
    </row>
    <row r="71" spans="1:6" ht="31.5">
      <c r="A71" s="27">
        <v>2</v>
      </c>
      <c r="B71" s="9" t="s">
        <v>23</v>
      </c>
      <c r="C71" s="8" t="s">
        <v>8</v>
      </c>
      <c r="D71" s="6">
        <v>6</v>
      </c>
      <c r="E71" s="7"/>
      <c r="F71" s="49"/>
    </row>
    <row r="72" spans="1:6" ht="15.75">
      <c r="A72" s="27">
        <v>3</v>
      </c>
      <c r="B72" s="9" t="s">
        <v>24</v>
      </c>
      <c r="C72" s="8" t="s">
        <v>25</v>
      </c>
      <c r="D72" s="6">
        <v>0.6</v>
      </c>
      <c r="E72" s="7"/>
      <c r="F72" s="49"/>
    </row>
    <row r="73" spans="1:6" ht="31.5">
      <c r="A73" s="27">
        <v>4</v>
      </c>
      <c r="B73" s="9" t="s">
        <v>26</v>
      </c>
      <c r="C73" s="8" t="s">
        <v>25</v>
      </c>
      <c r="D73" s="6">
        <v>0.6</v>
      </c>
      <c r="E73" s="7"/>
      <c r="F73" s="49"/>
    </row>
    <row r="74" spans="1:6" ht="31.5">
      <c r="A74" s="27">
        <v>5</v>
      </c>
      <c r="B74" s="9" t="s">
        <v>27</v>
      </c>
      <c r="C74" s="8" t="s">
        <v>25</v>
      </c>
      <c r="D74" s="6">
        <v>0.6</v>
      </c>
      <c r="E74" s="7"/>
      <c r="F74" s="49"/>
    </row>
    <row r="75" spans="1:6" ht="31.5">
      <c r="A75" s="27">
        <v>6</v>
      </c>
      <c r="B75" s="9" t="s">
        <v>28</v>
      </c>
      <c r="C75" s="8" t="s">
        <v>25</v>
      </c>
      <c r="D75" s="6">
        <v>0.6</v>
      </c>
      <c r="E75" s="7"/>
      <c r="F75" s="49"/>
    </row>
    <row r="76" spans="1:6" ht="31.5">
      <c r="A76" s="27">
        <v>7</v>
      </c>
      <c r="B76" s="9" t="s">
        <v>29</v>
      </c>
      <c r="C76" s="8" t="s">
        <v>25</v>
      </c>
      <c r="D76" s="6">
        <v>0.6</v>
      </c>
      <c r="E76" s="7"/>
      <c r="F76" s="49"/>
    </row>
    <row r="77" spans="1:6" ht="39">
      <c r="A77" s="29"/>
      <c r="B77" s="41" t="s">
        <v>44</v>
      </c>
      <c r="C77" s="42"/>
      <c r="D77" s="42"/>
      <c r="E77" s="43"/>
      <c r="F77" s="47">
        <f>SUM(F70:F76)</f>
        <v>0</v>
      </c>
    </row>
    <row r="78" spans="1:6" ht="19.5">
      <c r="A78" s="27"/>
      <c r="B78" s="35" t="s">
        <v>45</v>
      </c>
      <c r="C78" s="10"/>
      <c r="D78" s="10"/>
      <c r="E78" s="11"/>
      <c r="F78" s="30"/>
    </row>
    <row r="79" spans="1:6" ht="38.25" customHeight="1">
      <c r="A79" s="27">
        <v>1</v>
      </c>
      <c r="B79" s="9" t="s">
        <v>69</v>
      </c>
      <c r="C79" s="8" t="s">
        <v>10</v>
      </c>
      <c r="D79" s="6">
        <v>270</v>
      </c>
      <c r="E79" s="7"/>
      <c r="F79" s="49"/>
    </row>
    <row r="80" spans="1:6" ht="31.5">
      <c r="A80" s="27">
        <v>2</v>
      </c>
      <c r="B80" s="9" t="s">
        <v>40</v>
      </c>
      <c r="C80" s="8" t="s">
        <v>10</v>
      </c>
      <c r="D80" s="6">
        <v>270</v>
      </c>
      <c r="E80" s="7"/>
      <c r="F80" s="49"/>
    </row>
    <row r="81" spans="1:6" ht="31.5">
      <c r="A81" s="27">
        <v>3</v>
      </c>
      <c r="B81" s="9" t="s">
        <v>41</v>
      </c>
      <c r="C81" s="8" t="s">
        <v>10</v>
      </c>
      <c r="D81" s="6">
        <v>270</v>
      </c>
      <c r="E81" s="7"/>
      <c r="F81" s="49"/>
    </row>
    <row r="82" spans="1:6" ht="19.5">
      <c r="A82" s="29"/>
      <c r="B82" s="41" t="s">
        <v>45</v>
      </c>
      <c r="C82" s="42"/>
      <c r="D82" s="42"/>
      <c r="E82" s="43"/>
      <c r="F82" s="47">
        <f>SUM(F79:F81)</f>
        <v>0</v>
      </c>
    </row>
    <row r="83" spans="1:6" ht="19.5">
      <c r="A83" s="27"/>
      <c r="B83" s="35" t="s">
        <v>46</v>
      </c>
      <c r="C83" s="10"/>
      <c r="D83" s="10"/>
      <c r="E83" s="11"/>
      <c r="F83" s="30"/>
    </row>
    <row r="84" spans="1:6" ht="39.75" customHeight="1">
      <c r="A84" s="27">
        <v>1</v>
      </c>
      <c r="B84" s="9" t="s">
        <v>69</v>
      </c>
      <c r="C84" s="8" t="s">
        <v>10</v>
      </c>
      <c r="D84" s="6">
        <v>270</v>
      </c>
      <c r="E84" s="7"/>
      <c r="F84" s="49"/>
    </row>
    <row r="85" spans="1:6" ht="31.5">
      <c r="A85" s="27">
        <v>2</v>
      </c>
      <c r="B85" s="9" t="s">
        <v>40</v>
      </c>
      <c r="C85" s="8" t="s">
        <v>10</v>
      </c>
      <c r="D85" s="6">
        <v>270</v>
      </c>
      <c r="E85" s="7"/>
      <c r="F85" s="49"/>
    </row>
    <row r="86" spans="1:6" ht="31.5">
      <c r="A86" s="27">
        <v>3</v>
      </c>
      <c r="B86" s="9" t="s">
        <v>41</v>
      </c>
      <c r="C86" s="8" t="s">
        <v>10</v>
      </c>
      <c r="D86" s="6">
        <v>270</v>
      </c>
      <c r="E86" s="7"/>
      <c r="F86" s="49"/>
    </row>
    <row r="87" spans="1:6" ht="19.5">
      <c r="A87" s="29"/>
      <c r="B87" s="41" t="s">
        <v>46</v>
      </c>
      <c r="C87" s="42"/>
      <c r="D87" s="42"/>
      <c r="E87" s="43"/>
      <c r="F87" s="47">
        <f>SUM(F84:F86)</f>
        <v>0</v>
      </c>
    </row>
    <row r="88" spans="1:6" ht="24">
      <c r="A88" s="29"/>
      <c r="B88" s="38" t="s">
        <v>48</v>
      </c>
      <c r="C88" s="15"/>
      <c r="D88" s="15"/>
      <c r="E88" s="16"/>
      <c r="F88" s="50">
        <f>SUM(F14+F23+F29+F32+F41+F45+F48+F53+F58+F63+F68+F77+F82+F87)</f>
        <v>0</v>
      </c>
    </row>
    <row r="89" spans="1:6" ht="48">
      <c r="A89" s="27"/>
      <c r="B89" s="37" t="s">
        <v>49</v>
      </c>
      <c r="C89" s="6"/>
      <c r="D89" s="6"/>
      <c r="E89" s="7"/>
      <c r="F89" s="28"/>
    </row>
    <row r="90" spans="1:6" ht="39">
      <c r="A90" s="27"/>
      <c r="B90" s="35" t="s">
        <v>50</v>
      </c>
      <c r="C90" s="6"/>
      <c r="D90" s="6"/>
      <c r="E90" s="7"/>
      <c r="F90" s="28"/>
    </row>
    <row r="91" spans="1:6" ht="15.75">
      <c r="A91" s="27"/>
      <c r="B91" s="12" t="s">
        <v>51</v>
      </c>
      <c r="C91" s="6" t="s">
        <v>33</v>
      </c>
      <c r="D91" s="6">
        <v>1</v>
      </c>
      <c r="E91" s="7"/>
      <c r="F91" s="28"/>
    </row>
    <row r="92" spans="1:6" ht="15.75">
      <c r="A92" s="27"/>
      <c r="B92" s="12" t="s">
        <v>52</v>
      </c>
      <c r="C92" s="6" t="s">
        <v>33</v>
      </c>
      <c r="D92" s="6">
        <v>1</v>
      </c>
      <c r="E92" s="7"/>
      <c r="F92" s="28"/>
    </row>
    <row r="93" spans="1:6" ht="15.75">
      <c r="A93" s="27"/>
      <c r="B93" s="12" t="s">
        <v>53</v>
      </c>
      <c r="C93" s="6" t="s">
        <v>33</v>
      </c>
      <c r="D93" s="6">
        <v>1</v>
      </c>
      <c r="E93" s="7"/>
      <c r="F93" s="28"/>
    </row>
    <row r="94" spans="1:6" ht="39">
      <c r="A94" s="29"/>
      <c r="B94" s="41" t="s">
        <v>50</v>
      </c>
      <c r="C94" s="44"/>
      <c r="D94" s="44"/>
      <c r="E94" s="45"/>
      <c r="F94" s="31">
        <f>F91+F92+F93</f>
        <v>0</v>
      </c>
    </row>
    <row r="95" spans="1:6" ht="39">
      <c r="A95" s="27"/>
      <c r="B95" s="35" t="s">
        <v>54</v>
      </c>
      <c r="C95" s="6"/>
      <c r="D95" s="6"/>
      <c r="E95" s="7"/>
      <c r="F95" s="28"/>
    </row>
    <row r="96" spans="1:6" ht="15.75">
      <c r="A96" s="27"/>
      <c r="B96" s="12" t="s">
        <v>51</v>
      </c>
      <c r="C96" s="6" t="s">
        <v>33</v>
      </c>
      <c r="D96" s="6">
        <v>2</v>
      </c>
      <c r="E96" s="7"/>
      <c r="F96" s="49"/>
    </row>
    <row r="97" spans="1:6" ht="15.75">
      <c r="A97" s="27"/>
      <c r="B97" s="12" t="s">
        <v>52</v>
      </c>
      <c r="C97" s="6" t="s">
        <v>33</v>
      </c>
      <c r="D97" s="6">
        <v>2</v>
      </c>
      <c r="E97" s="7"/>
      <c r="F97" s="49"/>
    </row>
    <row r="98" spans="1:6" ht="15.75">
      <c r="A98" s="27"/>
      <c r="B98" s="12" t="s">
        <v>53</v>
      </c>
      <c r="C98" s="6" t="s">
        <v>33</v>
      </c>
      <c r="D98" s="6">
        <v>2</v>
      </c>
      <c r="E98" s="7"/>
      <c r="F98" s="49"/>
    </row>
    <row r="99" spans="1:6" ht="39">
      <c r="A99" s="29"/>
      <c r="B99" s="41" t="s">
        <v>54</v>
      </c>
      <c r="C99" s="44"/>
      <c r="D99" s="44"/>
      <c r="E99" s="45"/>
      <c r="F99" s="47">
        <f>F96+F97+F98</f>
        <v>0</v>
      </c>
    </row>
    <row r="100" spans="1:6" ht="39">
      <c r="A100" s="27"/>
      <c r="B100" s="35" t="s">
        <v>55</v>
      </c>
      <c r="C100" s="6"/>
      <c r="D100" s="6"/>
      <c r="E100" s="7"/>
      <c r="F100" s="28"/>
    </row>
    <row r="101" spans="1:6" ht="15.75">
      <c r="A101" s="27"/>
      <c r="B101" s="12" t="s">
        <v>51</v>
      </c>
      <c r="C101" s="6" t="s">
        <v>33</v>
      </c>
      <c r="D101" s="6">
        <v>1</v>
      </c>
      <c r="E101" s="7"/>
      <c r="F101" s="49"/>
    </row>
    <row r="102" spans="1:6" ht="15.75">
      <c r="A102" s="27"/>
      <c r="B102" s="12" t="s">
        <v>52</v>
      </c>
      <c r="C102" s="6" t="s">
        <v>33</v>
      </c>
      <c r="D102" s="6">
        <v>1</v>
      </c>
      <c r="E102" s="7"/>
      <c r="F102" s="49"/>
    </row>
    <row r="103" spans="1:6" ht="15.75">
      <c r="A103" s="27"/>
      <c r="B103" s="12" t="s">
        <v>53</v>
      </c>
      <c r="C103" s="6" t="s">
        <v>33</v>
      </c>
      <c r="D103" s="6">
        <v>1</v>
      </c>
      <c r="E103" s="7"/>
      <c r="F103" s="49"/>
    </row>
    <row r="104" spans="1:6" ht="39">
      <c r="A104" s="29"/>
      <c r="B104" s="41" t="s">
        <v>55</v>
      </c>
      <c r="C104" s="44"/>
      <c r="D104" s="44"/>
      <c r="E104" s="45"/>
      <c r="F104" s="47">
        <f>F101+F102+F103</f>
        <v>0</v>
      </c>
    </row>
    <row r="105" spans="1:6" ht="54" customHeight="1">
      <c r="A105" s="27"/>
      <c r="B105" s="39" t="s">
        <v>70</v>
      </c>
      <c r="C105" s="6"/>
      <c r="D105" s="6"/>
      <c r="E105" s="7"/>
      <c r="F105" s="28"/>
    </row>
    <row r="106" spans="1:6" ht="15.75">
      <c r="A106" s="27"/>
      <c r="B106" s="12" t="s">
        <v>51</v>
      </c>
      <c r="C106" s="6" t="s">
        <v>33</v>
      </c>
      <c r="D106" s="6">
        <v>2</v>
      </c>
      <c r="E106" s="7"/>
      <c r="F106" s="49"/>
    </row>
    <row r="107" spans="1:6" ht="15.75">
      <c r="A107" s="27"/>
      <c r="B107" s="12" t="s">
        <v>52</v>
      </c>
      <c r="C107" s="6" t="s">
        <v>33</v>
      </c>
      <c r="D107" s="6">
        <v>2</v>
      </c>
      <c r="E107" s="7"/>
      <c r="F107" s="49"/>
    </row>
    <row r="108" spans="1:6" ht="15.75">
      <c r="A108" s="27"/>
      <c r="B108" s="12" t="s">
        <v>53</v>
      </c>
      <c r="C108" s="6" t="s">
        <v>33</v>
      </c>
      <c r="D108" s="6">
        <v>2</v>
      </c>
      <c r="E108" s="7"/>
      <c r="F108" s="49"/>
    </row>
    <row r="109" spans="1:6" ht="31.5">
      <c r="A109" s="27"/>
      <c r="B109" s="12" t="s">
        <v>57</v>
      </c>
      <c r="C109" s="6" t="s">
        <v>33</v>
      </c>
      <c r="D109" s="6">
        <v>2</v>
      </c>
      <c r="E109" s="7"/>
      <c r="F109" s="49"/>
    </row>
    <row r="110" spans="1:6" ht="19.5">
      <c r="A110" s="29"/>
      <c r="B110" s="17" t="s">
        <v>56</v>
      </c>
      <c r="C110" s="44"/>
      <c r="D110" s="44"/>
      <c r="E110" s="45"/>
      <c r="F110" s="47">
        <f>F106+F107+F108+F109</f>
        <v>0</v>
      </c>
    </row>
    <row r="111" spans="1:6" ht="19.5">
      <c r="A111" s="27"/>
      <c r="B111" s="5" t="s">
        <v>58</v>
      </c>
      <c r="C111" s="6"/>
      <c r="D111" s="6"/>
      <c r="E111" s="7"/>
      <c r="F111" s="49"/>
    </row>
    <row r="112" spans="1:6" ht="15.75">
      <c r="A112" s="27"/>
      <c r="B112" s="12" t="s">
        <v>51</v>
      </c>
      <c r="C112" s="6" t="s">
        <v>33</v>
      </c>
      <c r="D112" s="6">
        <v>1</v>
      </c>
      <c r="E112" s="7"/>
      <c r="F112" s="49"/>
    </row>
    <row r="113" spans="1:6" ht="15.75">
      <c r="A113" s="27"/>
      <c r="B113" s="12" t="s">
        <v>52</v>
      </c>
      <c r="C113" s="6" t="s">
        <v>33</v>
      </c>
      <c r="D113" s="6">
        <v>1</v>
      </c>
      <c r="E113" s="7"/>
      <c r="F113" s="49"/>
    </row>
    <row r="114" spans="1:6" ht="15.75">
      <c r="A114" s="27"/>
      <c r="B114" s="12" t="s">
        <v>53</v>
      </c>
      <c r="C114" s="6" t="s">
        <v>33</v>
      </c>
      <c r="D114" s="6">
        <v>1</v>
      </c>
      <c r="E114" s="7"/>
      <c r="F114" s="49"/>
    </row>
    <row r="115" spans="1:6" ht="19.5">
      <c r="A115" s="29"/>
      <c r="B115" s="17" t="s">
        <v>58</v>
      </c>
      <c r="C115" s="44"/>
      <c r="D115" s="44"/>
      <c r="E115" s="45"/>
      <c r="F115" s="47">
        <f>F112+F113+F114</f>
        <v>0</v>
      </c>
    </row>
    <row r="116" spans="1:6" ht="19.5">
      <c r="A116" s="27"/>
      <c r="B116" s="5" t="s">
        <v>59</v>
      </c>
      <c r="C116" s="6"/>
      <c r="D116" s="6"/>
      <c r="E116" s="7"/>
      <c r="F116" s="49"/>
    </row>
    <row r="117" spans="1:6" ht="15.75">
      <c r="A117" s="27"/>
      <c r="B117" s="12" t="s">
        <v>51</v>
      </c>
      <c r="C117" s="6" t="s">
        <v>33</v>
      </c>
      <c r="D117" s="6">
        <v>1</v>
      </c>
      <c r="E117" s="7"/>
      <c r="F117" s="49"/>
    </row>
    <row r="118" spans="1:6" ht="15.75">
      <c r="A118" s="27"/>
      <c r="B118" s="12" t="s">
        <v>52</v>
      </c>
      <c r="C118" s="6" t="s">
        <v>33</v>
      </c>
      <c r="D118" s="6">
        <v>1</v>
      </c>
      <c r="E118" s="7"/>
      <c r="F118" s="49"/>
    </row>
    <row r="119" spans="1:6" ht="15.75">
      <c r="A119" s="27"/>
      <c r="B119" s="12" t="s">
        <v>53</v>
      </c>
      <c r="C119" s="6" t="s">
        <v>33</v>
      </c>
      <c r="D119" s="6">
        <v>1</v>
      </c>
      <c r="E119" s="7"/>
      <c r="F119" s="49"/>
    </row>
    <row r="120" spans="1:6" ht="19.5">
      <c r="A120" s="29"/>
      <c r="B120" s="17" t="s">
        <v>59</v>
      </c>
      <c r="C120" s="44"/>
      <c r="D120" s="44"/>
      <c r="E120" s="45"/>
      <c r="F120" s="47">
        <f>F117+F118+F119</f>
        <v>0</v>
      </c>
    </row>
    <row r="121" spans="1:6" ht="48">
      <c r="A121" s="29"/>
      <c r="B121" s="38" t="s">
        <v>60</v>
      </c>
      <c r="C121" s="13"/>
      <c r="D121" s="13"/>
      <c r="E121" s="14"/>
      <c r="F121" s="50">
        <f>F94+F99+F104+F110+F115+F120</f>
        <v>0</v>
      </c>
    </row>
    <row r="122" spans="1:6" ht="24.75" thickBot="1">
      <c r="A122" s="32"/>
      <c r="B122" s="40" t="s">
        <v>61</v>
      </c>
      <c r="C122" s="33"/>
      <c r="D122" s="33"/>
      <c r="E122" s="34"/>
      <c r="F122" s="51">
        <f>F88+F121</f>
        <v>0</v>
      </c>
    </row>
    <row r="123" spans="2:5" ht="15.75">
      <c r="B123"/>
      <c r="C123"/>
      <c r="D123"/>
      <c r="E123"/>
    </row>
    <row r="124" spans="2:5" ht="15.75">
      <c r="B124"/>
      <c r="C124"/>
      <c r="D124"/>
      <c r="E124"/>
    </row>
    <row r="125" spans="2:5" ht="15.75">
      <c r="B125"/>
      <c r="C125"/>
      <c r="D125"/>
      <c r="E125"/>
    </row>
    <row r="126" spans="2:5" ht="15.75">
      <c r="B126"/>
      <c r="C126"/>
      <c r="D126"/>
      <c r="E126"/>
    </row>
  </sheetData>
  <sheetProtection/>
  <mergeCells count="2">
    <mergeCell ref="A3:F3"/>
    <mergeCell ref="A4:F4"/>
  </mergeCells>
  <printOptions horizontalCentered="1"/>
  <pageMargins left="0.63" right="0.16" top="0.5905511811023623" bottom="0.5905511811023623" header="0.5118110236220472" footer="0.5118110236220472"/>
  <pageSetup fitToHeight="4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НИПРОРУДА ООД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papi</dc:creator>
  <cp:keywords/>
  <dc:description/>
  <cp:lastModifiedBy>Emilia Petkova</cp:lastModifiedBy>
  <cp:lastPrinted>2016-02-19T08:42:17Z</cp:lastPrinted>
  <dcterms:created xsi:type="dcterms:W3CDTF">2015-10-10T12:29:05Z</dcterms:created>
  <dcterms:modified xsi:type="dcterms:W3CDTF">2016-02-23T08:25:39Z</dcterms:modified>
  <cp:category/>
  <cp:version/>
  <cp:contentType/>
  <cp:contentStatus/>
</cp:coreProperties>
</file>